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8-对下补助分项目" sheetId="13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<sst xmlns="http://schemas.openxmlformats.org/spreadsheetml/2006/main" count="55">
  <si>
    <t>表8</t>
  </si>
  <si>
    <t>2017年达州市市级对区税收返还和转移支付补助预算表</t>
  </si>
  <si>
    <t>单位：万元</t>
  </si>
  <si>
    <t>转移支付名称</t>
  </si>
  <si>
    <t>预算数</t>
  </si>
  <si>
    <t>合计</t>
  </si>
  <si>
    <t>一、对区转移支付</t>
  </si>
  <si>
    <t>（一）对区一般性转移支付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</si>
  <si>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</si>
  <si>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</si>
  <si>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</si>
  <si>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</si>
  <si>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</si>
  <si>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</si>
  <si>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</si>
  <si>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</si>
  <si>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</si>
  <si>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</si>
  <si>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 新型农村合作医疗等转移支付收入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</si>
  <si>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</si>
  <si>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</si>
  <si>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</si>
  <si>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</si>
  <si>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其他一般性转移支付收入</t>
  </si>
  <si>
    <t>（二）对区专项转移支付</t>
  </si>
  <si>
    <t xml:space="preserve">     寺观教堂维修资金</t>
  </si>
  <si>
    <t>工会专项资金</t>
  </si>
  <si>
    <t>特殊教育补助资金</t>
  </si>
  <si>
    <t>贫困高中生免学费补助资金</t>
  </si>
  <si>
    <t>普通高中国家助学金</t>
  </si>
  <si>
    <t>中职免学费</t>
  </si>
  <si>
    <t>中职助学金</t>
  </si>
  <si>
    <t>财政就业创业补助资金</t>
  </si>
  <si>
    <t>退役安置补助资金</t>
  </si>
  <si>
    <t>残疾人事业发展</t>
  </si>
  <si>
    <t>公共卫生服务补助资金</t>
  </si>
  <si>
    <t>基本公共卫生服务补助资金</t>
  </si>
  <si>
    <t>基层医疗机构实施基本药物制度补助资金</t>
  </si>
  <si>
    <t>村卫生室实施基本药物制度补助资金</t>
  </si>
  <si>
    <t>计划生育转移支付资金</t>
  </si>
  <si>
    <t>医疗服务能力建设资金</t>
  </si>
  <si>
    <t>城镇保障性安居工程专项资金</t>
  </si>
  <si>
    <t>国家农业综合开发土地治理项目资金</t>
  </si>
  <si>
    <t>财政林业补助资金</t>
  </si>
  <si>
    <t>农业公共安全与生态资源保护利用工程资金</t>
  </si>
  <si>
    <t>涉农贷款增量奖励资金</t>
  </si>
  <si>
    <t>农业保险费补贴资金</t>
  </si>
  <si>
    <t>取消政府还贷二级公路收费补助资金</t>
  </si>
  <si>
    <t>旅游发展专项资金</t>
  </si>
  <si>
    <t>二、对区税收返还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</si>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</sst>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0.00_ "/>
    <numFmt numFmtId="181" formatCode="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7"/>
      <name val="Small Fonts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0"/>
      <name val="Helv"/>
      <charset val="134"/>
    </font>
    <font>
      <sz val="11"/>
      <color indexed="52"/>
      <name val="宋体"/>
      <charset val="134"/>
    </font>
    <font>
      <sz val="11"/>
      <color indexed="14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2"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/>
    <xf numFmtId="42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7" fillId="46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0"/>
    <xf numFmtId="0" fontId="19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7" borderId="13" applyNumberFormat="0" applyFont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32" fillId="0" borderId="4" applyNumberFormat="0" applyFill="0" applyAlignment="0" applyProtection="0">
      <alignment vertical="center"/>
    </xf>
    <xf numFmtId="0" fontId="1" fillId="0" borderId="0"/>
    <xf numFmtId="0" fontId="16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0" fillId="36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33" fillId="36" borderId="10" applyNumberForma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/>
    <xf numFmtId="0" fontId="7" fillId="4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0"/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6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/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" fillId="0" borderId="0"/>
    <xf numFmtId="0" fontId="16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3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37" fontId="24" fillId="0" borderId="0"/>
    <xf numFmtId="0" fontId="15" fillId="7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/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8" fillId="0" borderId="0"/>
    <xf numFmtId="0" fontId="45" fillId="7" borderId="1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9" fillId="0" borderId="0"/>
    <xf numFmtId="0" fontId="19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2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9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6" fillId="1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27" fillId="24" borderId="9" applyNumberFormat="0" applyAlignment="0" applyProtection="0">
      <alignment vertical="center"/>
    </xf>
    <xf numFmtId="0" fontId="1" fillId="0" borderId="0"/>
    <xf numFmtId="0" fontId="12" fillId="0" borderId="0"/>
    <xf numFmtId="0" fontId="1" fillId="0" borderId="0"/>
    <xf numFmtId="0" fontId="1" fillId="0" borderId="0"/>
    <xf numFmtId="0" fontId="27" fillId="24" borderId="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9" fillId="0" borderId="0"/>
    <xf numFmtId="0" fontId="17" fillId="9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/>
    <xf numFmtId="0" fontId="17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/>
    <xf numFmtId="0" fontId="17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56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7" fillId="0" borderId="0"/>
    <xf numFmtId="0" fontId="1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56" fillId="0" borderId="0"/>
    <xf numFmtId="0" fontId="1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4" fillId="0" borderId="0"/>
    <xf numFmtId="0" fontId="50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8" fillId="0" borderId="0"/>
    <xf numFmtId="176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45" fillId="7" borderId="18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59" fillId="0" borderId="0"/>
    <xf numFmtId="0" fontId="42" fillId="0" borderId="0"/>
    <xf numFmtId="0" fontId="56" fillId="0" borderId="0"/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  <xf numFmtId="0" fontId="12" fillId="49" borderId="15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624" applyAlignment="1">
      <alignment vertical="center"/>
    </xf>
    <xf numFmtId="0" fontId="2" fillId="0" borderId="0" xfId="624" applyFont="1" applyAlignment="1">
      <alignment vertical="center"/>
    </xf>
    <xf numFmtId="0" fontId="3" fillId="0" borderId="0" xfId="624" applyFont="1" applyAlignment="1">
      <alignment horizontal="center" vertical="center"/>
    </xf>
    <xf numFmtId="0" fontId="1" fillId="0" borderId="0" xfId="624" applyAlignment="1">
      <alignment horizontal="right" vertical="center"/>
    </xf>
    <xf numFmtId="0" fontId="4" fillId="0" borderId="1" xfId="413" applyFont="1" applyFill="1" applyBorder="1" applyAlignment="1">
      <alignment horizontal="center" vertical="center" wrapText="1"/>
    </xf>
    <xf numFmtId="180" fontId="4" fillId="0" borderId="1" xfId="413" applyNumberFormat="1" applyFont="1" applyFill="1" applyBorder="1" applyAlignment="1">
      <alignment horizontal="center" vertical="center" wrapText="1"/>
    </xf>
    <xf numFmtId="181" fontId="4" fillId="0" borderId="1" xfId="413" applyNumberFormat="1" applyFont="1" applyFill="1" applyBorder="1" applyAlignment="1">
      <alignment horizontal="right" vertical="center" wrapText="1"/>
    </xf>
    <xf numFmtId="0" fontId="5" fillId="0" borderId="1" xfId="413" applyFont="1" applyFill="1" applyBorder="1" applyAlignment="1">
      <alignment vertical="center"/>
    </xf>
    <xf numFmtId="181" fontId="5" fillId="0" borderId="1" xfId="413" applyNumberFormat="1" applyFont="1" applyFill="1" applyBorder="1" applyAlignment="1">
      <alignment horizontal="right" vertical="center" wrapText="1"/>
    </xf>
    <xf numFmtId="0" fontId="5" fillId="0" borderId="1" xfId="413" applyFont="1" applyFill="1" applyBorder="1" applyAlignment="1">
      <alignment horizontal="left" vertical="center"/>
    </xf>
    <xf numFmtId="0" fontId="1" fillId="0" borderId="1" xfId="625" applyFont="1" applyFill="1" applyBorder="1"/>
    <xf numFmtId="49" fontId="1" fillId="0" borderId="1" xfId="413" applyNumberFormat="1" applyFont="1" applyFill="1" applyBorder="1" applyAlignment="1">
      <alignment horizontal="left" vertical="center"/>
    </xf>
    <xf numFmtId="181" fontId="6" fillId="0" borderId="1" xfId="413" applyNumberFormat="1" applyFont="1" applyFill="1" applyBorder="1" applyAlignment="1">
      <alignment horizontal="right" vertical="center" wrapText="1"/>
    </xf>
    <xf numFmtId="49" fontId="1" fillId="0" borderId="1" xfId="413" applyNumberFormat="1" applyFont="1" applyFill="1" applyBorder="1" applyAlignment="1" applyProtection="1">
      <alignment horizontal="left" vertical="center" indent="2"/>
    </xf>
    <xf numFmtId="49" fontId="1" fillId="0" borderId="2" xfId="413" applyNumberFormat="1" applyFont="1" applyFill="1" applyBorder="1" applyAlignment="1" applyProtection="1">
      <alignment horizontal="left" vertical="center" indent="2"/>
    </xf>
    <xf numFmtId="0" fontId="6" fillId="0" borderId="1" xfId="413" applyFont="1" applyFill="1" applyBorder="1" applyAlignment="1">
      <alignment horizontal="left" vertical="center" indent="2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5"/>
  <sheetViews>
    <sheetView tabSelected="1" workbookViewId="0">
      <selection activeCell="A14" sqref="A14"/>
    </sheetView>
  </sheetViews>
  <sheetFormatPr defaultColWidth="9" defaultRowHeight="14.25" outlineLevelCol="1"/>
  <cols>
    <col min="1" max="1" width="58.375" style="1" customWidth="1"/>
    <col min="2" max="2" width="40.375" style="1" customWidth="1"/>
    <col min="3" max="255" width="9" style="1"/>
    <col min="256" max="256" width="57.875" style="1" customWidth="1"/>
    <col min="257" max="258" width="22" style="1" customWidth="1"/>
    <col min="259" max="511" width="9" style="1"/>
    <col min="512" max="512" width="57.875" style="1" customWidth="1"/>
    <col min="513" max="514" width="22" style="1" customWidth="1"/>
    <col min="515" max="767" width="9" style="1"/>
    <col min="768" max="768" width="57.875" style="1" customWidth="1"/>
    <col min="769" max="770" width="22" style="1" customWidth="1"/>
    <col min="771" max="1023" width="9" style="1"/>
    <col min="1024" max="1024" width="57.875" style="1" customWidth="1"/>
    <col min="1025" max="1026" width="22" style="1" customWidth="1"/>
    <col min="1027" max="1279" width="9" style="1"/>
    <col min="1280" max="1280" width="57.875" style="1" customWidth="1"/>
    <col min="1281" max="1282" width="22" style="1" customWidth="1"/>
    <col min="1283" max="1535" width="9" style="1"/>
    <col min="1536" max="1536" width="57.875" style="1" customWidth="1"/>
    <col min="1537" max="1538" width="22" style="1" customWidth="1"/>
    <col min="1539" max="1791" width="9" style="1"/>
    <col min="1792" max="1792" width="57.875" style="1" customWidth="1"/>
    <col min="1793" max="1794" width="22" style="1" customWidth="1"/>
    <col min="1795" max="2047" width="9" style="1"/>
    <col min="2048" max="2048" width="57.875" style="1" customWidth="1"/>
    <col min="2049" max="2050" width="22" style="1" customWidth="1"/>
    <col min="2051" max="2303" width="9" style="1"/>
    <col min="2304" max="2304" width="57.875" style="1" customWidth="1"/>
    <col min="2305" max="2306" width="22" style="1" customWidth="1"/>
    <col min="2307" max="2559" width="9" style="1"/>
    <col min="2560" max="2560" width="57.875" style="1" customWidth="1"/>
    <col min="2561" max="2562" width="22" style="1" customWidth="1"/>
    <col min="2563" max="2815" width="9" style="1"/>
    <col min="2816" max="2816" width="57.875" style="1" customWidth="1"/>
    <col min="2817" max="2818" width="22" style="1" customWidth="1"/>
    <col min="2819" max="3071" width="9" style="1"/>
    <col min="3072" max="3072" width="57.875" style="1" customWidth="1"/>
    <col min="3073" max="3074" width="22" style="1" customWidth="1"/>
    <col min="3075" max="3327" width="9" style="1"/>
    <col min="3328" max="3328" width="57.875" style="1" customWidth="1"/>
    <col min="3329" max="3330" width="22" style="1" customWidth="1"/>
    <col min="3331" max="3583" width="9" style="1"/>
    <col min="3584" max="3584" width="57.875" style="1" customWidth="1"/>
    <col min="3585" max="3586" width="22" style="1" customWidth="1"/>
    <col min="3587" max="3839" width="9" style="1"/>
    <col min="3840" max="3840" width="57.875" style="1" customWidth="1"/>
    <col min="3841" max="3842" width="22" style="1" customWidth="1"/>
    <col min="3843" max="4095" width="9" style="1"/>
    <col min="4096" max="4096" width="57.875" style="1" customWidth="1"/>
    <col min="4097" max="4098" width="22" style="1" customWidth="1"/>
    <col min="4099" max="4351" width="9" style="1"/>
    <col min="4352" max="4352" width="57.875" style="1" customWidth="1"/>
    <col min="4353" max="4354" width="22" style="1" customWidth="1"/>
    <col min="4355" max="4607" width="9" style="1"/>
    <col min="4608" max="4608" width="57.875" style="1" customWidth="1"/>
    <col min="4609" max="4610" width="22" style="1" customWidth="1"/>
    <col min="4611" max="4863" width="9" style="1"/>
    <col min="4864" max="4864" width="57.875" style="1" customWidth="1"/>
    <col min="4865" max="4866" width="22" style="1" customWidth="1"/>
    <col min="4867" max="5119" width="9" style="1"/>
    <col min="5120" max="5120" width="57.875" style="1" customWidth="1"/>
    <col min="5121" max="5122" width="22" style="1" customWidth="1"/>
    <col min="5123" max="5375" width="9" style="1"/>
    <col min="5376" max="5376" width="57.875" style="1" customWidth="1"/>
    <col min="5377" max="5378" width="22" style="1" customWidth="1"/>
    <col min="5379" max="5631" width="9" style="1"/>
    <col min="5632" max="5632" width="57.875" style="1" customWidth="1"/>
    <col min="5633" max="5634" width="22" style="1" customWidth="1"/>
    <col min="5635" max="5887" width="9" style="1"/>
    <col min="5888" max="5888" width="57.875" style="1" customWidth="1"/>
    <col min="5889" max="5890" width="22" style="1" customWidth="1"/>
    <col min="5891" max="6143" width="9" style="1"/>
    <col min="6144" max="6144" width="57.875" style="1" customWidth="1"/>
    <col min="6145" max="6146" width="22" style="1" customWidth="1"/>
    <col min="6147" max="6399" width="9" style="1"/>
    <col min="6400" max="6400" width="57.875" style="1" customWidth="1"/>
    <col min="6401" max="6402" width="22" style="1" customWidth="1"/>
    <col min="6403" max="6655" width="9" style="1"/>
    <col min="6656" max="6656" width="57.875" style="1" customWidth="1"/>
    <col min="6657" max="6658" width="22" style="1" customWidth="1"/>
    <col min="6659" max="6911" width="9" style="1"/>
    <col min="6912" max="6912" width="57.875" style="1" customWidth="1"/>
    <col min="6913" max="6914" width="22" style="1" customWidth="1"/>
    <col min="6915" max="7167" width="9" style="1"/>
    <col min="7168" max="7168" width="57.875" style="1" customWidth="1"/>
    <col min="7169" max="7170" width="22" style="1" customWidth="1"/>
    <col min="7171" max="7423" width="9" style="1"/>
    <col min="7424" max="7424" width="57.875" style="1" customWidth="1"/>
    <col min="7425" max="7426" width="22" style="1" customWidth="1"/>
    <col min="7427" max="7679" width="9" style="1"/>
    <col min="7680" max="7680" width="57.875" style="1" customWidth="1"/>
    <col min="7681" max="7682" width="22" style="1" customWidth="1"/>
    <col min="7683" max="7935" width="9" style="1"/>
    <col min="7936" max="7936" width="57.875" style="1" customWidth="1"/>
    <col min="7937" max="7938" width="22" style="1" customWidth="1"/>
    <col min="7939" max="8191" width="9" style="1"/>
    <col min="8192" max="8192" width="57.875" style="1" customWidth="1"/>
    <col min="8193" max="8194" width="22" style="1" customWidth="1"/>
    <col min="8195" max="8447" width="9" style="1"/>
    <col min="8448" max="8448" width="57.875" style="1" customWidth="1"/>
    <col min="8449" max="8450" width="22" style="1" customWidth="1"/>
    <col min="8451" max="8703" width="9" style="1"/>
    <col min="8704" max="8704" width="57.875" style="1" customWidth="1"/>
    <col min="8705" max="8706" width="22" style="1" customWidth="1"/>
    <col min="8707" max="8959" width="9" style="1"/>
    <col min="8960" max="8960" width="57.875" style="1" customWidth="1"/>
    <col min="8961" max="8962" width="22" style="1" customWidth="1"/>
    <col min="8963" max="9215" width="9" style="1"/>
    <col min="9216" max="9216" width="57.875" style="1" customWidth="1"/>
    <col min="9217" max="9218" width="22" style="1" customWidth="1"/>
    <col min="9219" max="9471" width="9" style="1"/>
    <col min="9472" max="9472" width="57.875" style="1" customWidth="1"/>
    <col min="9473" max="9474" width="22" style="1" customWidth="1"/>
    <col min="9475" max="9727" width="9" style="1"/>
    <col min="9728" max="9728" width="57.875" style="1" customWidth="1"/>
    <col min="9729" max="9730" width="22" style="1" customWidth="1"/>
    <col min="9731" max="9983" width="9" style="1"/>
    <col min="9984" max="9984" width="57.875" style="1" customWidth="1"/>
    <col min="9985" max="9986" width="22" style="1" customWidth="1"/>
    <col min="9987" max="10239" width="9" style="1"/>
    <col min="10240" max="10240" width="57.875" style="1" customWidth="1"/>
    <col min="10241" max="10242" width="22" style="1" customWidth="1"/>
    <col min="10243" max="10495" width="9" style="1"/>
    <col min="10496" max="10496" width="57.875" style="1" customWidth="1"/>
    <col min="10497" max="10498" width="22" style="1" customWidth="1"/>
    <col min="10499" max="10751" width="9" style="1"/>
    <col min="10752" max="10752" width="57.875" style="1" customWidth="1"/>
    <col min="10753" max="10754" width="22" style="1" customWidth="1"/>
    <col min="10755" max="11007" width="9" style="1"/>
    <col min="11008" max="11008" width="57.875" style="1" customWidth="1"/>
    <col min="11009" max="11010" width="22" style="1" customWidth="1"/>
    <col min="11011" max="11263" width="9" style="1"/>
    <col min="11264" max="11264" width="57.875" style="1" customWidth="1"/>
    <col min="11265" max="11266" width="22" style="1" customWidth="1"/>
    <col min="11267" max="11519" width="9" style="1"/>
    <col min="11520" max="11520" width="57.875" style="1" customWidth="1"/>
    <col min="11521" max="11522" width="22" style="1" customWidth="1"/>
    <col min="11523" max="11775" width="9" style="1"/>
    <col min="11776" max="11776" width="57.875" style="1" customWidth="1"/>
    <col min="11777" max="11778" width="22" style="1" customWidth="1"/>
    <col min="11779" max="12031" width="9" style="1"/>
    <col min="12032" max="12032" width="57.875" style="1" customWidth="1"/>
    <col min="12033" max="12034" width="22" style="1" customWidth="1"/>
    <col min="12035" max="12287" width="9" style="1"/>
    <col min="12288" max="12288" width="57.875" style="1" customWidth="1"/>
    <col min="12289" max="12290" width="22" style="1" customWidth="1"/>
    <col min="12291" max="12543" width="9" style="1"/>
    <col min="12544" max="12544" width="57.875" style="1" customWidth="1"/>
    <col min="12545" max="12546" width="22" style="1" customWidth="1"/>
    <col min="12547" max="12799" width="9" style="1"/>
    <col min="12800" max="12800" width="57.875" style="1" customWidth="1"/>
    <col min="12801" max="12802" width="22" style="1" customWidth="1"/>
    <col min="12803" max="13055" width="9" style="1"/>
    <col min="13056" max="13056" width="57.875" style="1" customWidth="1"/>
    <col min="13057" max="13058" width="22" style="1" customWidth="1"/>
    <col min="13059" max="13311" width="9" style="1"/>
    <col min="13312" max="13312" width="57.875" style="1" customWidth="1"/>
    <col min="13313" max="13314" width="22" style="1" customWidth="1"/>
    <col min="13315" max="13567" width="9" style="1"/>
    <col min="13568" max="13568" width="57.875" style="1" customWidth="1"/>
    <col min="13569" max="13570" width="22" style="1" customWidth="1"/>
    <col min="13571" max="13823" width="9" style="1"/>
    <col min="13824" max="13824" width="57.875" style="1" customWidth="1"/>
    <col min="13825" max="13826" width="22" style="1" customWidth="1"/>
    <col min="13827" max="14079" width="9" style="1"/>
    <col min="14080" max="14080" width="57.875" style="1" customWidth="1"/>
    <col min="14081" max="14082" width="22" style="1" customWidth="1"/>
    <col min="14083" max="14335" width="9" style="1"/>
    <col min="14336" max="14336" width="57.875" style="1" customWidth="1"/>
    <col min="14337" max="14338" width="22" style="1" customWidth="1"/>
    <col min="14339" max="14591" width="9" style="1"/>
    <col min="14592" max="14592" width="57.875" style="1" customWidth="1"/>
    <col min="14593" max="14594" width="22" style="1" customWidth="1"/>
    <col min="14595" max="14847" width="9" style="1"/>
    <col min="14848" max="14848" width="57.875" style="1" customWidth="1"/>
    <col min="14849" max="14850" width="22" style="1" customWidth="1"/>
    <col min="14851" max="15103" width="9" style="1"/>
    <col min="15104" max="15104" width="57.875" style="1" customWidth="1"/>
    <col min="15105" max="15106" width="22" style="1" customWidth="1"/>
    <col min="15107" max="15359" width="9" style="1"/>
    <col min="15360" max="15360" width="57.875" style="1" customWidth="1"/>
    <col min="15361" max="15362" width="22" style="1" customWidth="1"/>
    <col min="15363" max="15615" width="9" style="1"/>
    <col min="15616" max="15616" width="57.875" style="1" customWidth="1"/>
    <col min="15617" max="15618" width="22" style="1" customWidth="1"/>
    <col min="15619" max="15871" width="9" style="1"/>
    <col min="15872" max="15872" width="57.875" style="1" customWidth="1"/>
    <col min="15873" max="15874" width="22" style="1" customWidth="1"/>
    <col min="15875" max="16127" width="9" style="1"/>
    <col min="16128" max="16128" width="57.875" style="1" customWidth="1"/>
    <col min="16129" max="16130" width="22" style="1" customWidth="1"/>
    <col min="16131" max="16384" width="9" style="1"/>
  </cols>
  <sheetData>
    <row r="1" ht="21" customHeight="1" spans="1:1">
      <c r="A1" s="2" t="s">
        <v>0</v>
      </c>
    </row>
    <row r="2" ht="37.9" customHeight="1" spans="1:2">
      <c r="A2" s="3" t="s">
        <v>1</v>
      </c>
      <c r="B2" s="3"/>
    </row>
    <row r="3" spans="2:2">
      <c r="B3" s="4" t="s">
        <v>2</v>
      </c>
    </row>
    <row r="4" ht="28.9" customHeight="1" spans="1:2">
      <c r="A4" s="5" t="s">
        <v>3</v>
      </c>
      <c r="B4" s="6" t="s">
        <v>4</v>
      </c>
    </row>
    <row r="5" ht="28.9" customHeight="1" spans="1:2">
      <c r="A5" s="5" t="s">
        <v>5</v>
      </c>
      <c r="B5" s="7">
        <f>B7+B24+B50</f>
        <v>263860</v>
      </c>
    </row>
    <row r="6" ht="28.9" customHeight="1" spans="1:2">
      <c r="A6" s="8" t="s">
        <v>6</v>
      </c>
      <c r="B6" s="9">
        <f>B7+B24</f>
        <v>241131</v>
      </c>
    </row>
    <row r="7" ht="28.9" customHeight="1" spans="1:2">
      <c r="A7" s="10" t="s">
        <v>7</v>
      </c>
      <c r="B7" s="9">
        <f>SUM(B8:B23)</f>
        <v>198432</v>
      </c>
    </row>
    <row r="8" ht="28.9" customHeight="1" spans="1:2">
      <c r="A8" s="11" t="s">
        <v>8</v>
      </c>
      <c r="B8" s="11"/>
    </row>
    <row r="9" ht="28.9" customHeight="1" spans="1:2">
      <c r="A9" s="11" t="s">
        <v>9</v>
      </c>
      <c r="B9" s="11">
        <v>108085</v>
      </c>
    </row>
    <row r="10" ht="28.9" customHeight="1" spans="1:2">
      <c r="A10" s="11" t="s">
        <v>10</v>
      </c>
      <c r="B10" s="11">
        <v>2265</v>
      </c>
    </row>
    <row r="11" ht="28.9" customHeight="1" spans="1:2">
      <c r="A11" s="11" t="s">
        <v>11</v>
      </c>
      <c r="B11" s="11">
        <v>20571</v>
      </c>
    </row>
    <row r="12" ht="28.9" customHeight="1" spans="1:2">
      <c r="A12" s="11" t="s">
        <v>12</v>
      </c>
      <c r="B12" s="11">
        <v>373</v>
      </c>
    </row>
    <row r="13" ht="28.9" customHeight="1" spans="1:2">
      <c r="A13" s="11" t="s">
        <v>13</v>
      </c>
      <c r="B13" s="11"/>
    </row>
    <row r="14" ht="28.9" customHeight="1" spans="1:2">
      <c r="A14" s="11" t="s">
        <v>14</v>
      </c>
      <c r="B14" s="11">
        <v>180</v>
      </c>
    </row>
    <row r="15" ht="28.9" customHeight="1" spans="1:2">
      <c r="A15" s="11" t="s">
        <v>15</v>
      </c>
      <c r="B15" s="11"/>
    </row>
    <row r="16" ht="28.9" customHeight="1" spans="1:2">
      <c r="A16" s="11" t="s">
        <v>16</v>
      </c>
      <c r="B16" s="11">
        <v>21362</v>
      </c>
    </row>
    <row r="17" ht="28.9" customHeight="1" spans="1:2">
      <c r="A17" s="11" t="s">
        <v>17</v>
      </c>
      <c r="B17" s="11">
        <v>9756</v>
      </c>
    </row>
    <row r="18" ht="28.9" customHeight="1" spans="1:2">
      <c r="A18" s="11" t="s">
        <v>18</v>
      </c>
      <c r="B18" s="11"/>
    </row>
    <row r="19" ht="28.9" customHeight="1" spans="1:2">
      <c r="A19" s="11" t="s">
        <v>19</v>
      </c>
      <c r="B19" s="11">
        <v>6067</v>
      </c>
    </row>
    <row r="20" ht="28.9" customHeight="1" spans="1:2">
      <c r="A20" s="11" t="s">
        <v>20</v>
      </c>
      <c r="B20" s="11">
        <v>3109</v>
      </c>
    </row>
    <row r="21" ht="28.9" customHeight="1" spans="1:2">
      <c r="A21" s="11" t="s">
        <v>21</v>
      </c>
      <c r="B21" s="11">
        <v>330</v>
      </c>
    </row>
    <row r="22" ht="28.9" customHeight="1" spans="1:2">
      <c r="A22" s="11" t="s">
        <v>22</v>
      </c>
      <c r="B22" s="11">
        <v>22554</v>
      </c>
    </row>
    <row r="23" ht="28.9" customHeight="1" spans="1:2">
      <c r="A23" s="11" t="s">
        <v>23</v>
      </c>
      <c r="B23" s="11">
        <v>3780</v>
      </c>
    </row>
    <row r="24" ht="28.9" customHeight="1" spans="1:2">
      <c r="A24" s="10" t="s">
        <v>24</v>
      </c>
      <c r="B24" s="9">
        <f>SUM(B25:B49)</f>
        <v>42699</v>
      </c>
    </row>
    <row r="25" ht="28.9" customHeight="1" spans="1:2">
      <c r="A25" s="12" t="s">
        <v>25</v>
      </c>
      <c r="B25" s="13">
        <v>10</v>
      </c>
    </row>
    <row r="26" ht="28.9" customHeight="1" spans="1:2">
      <c r="A26" s="14" t="s">
        <v>26</v>
      </c>
      <c r="B26" s="13">
        <v>59</v>
      </c>
    </row>
    <row r="27" ht="28.9" customHeight="1" spans="1:2">
      <c r="A27" s="14" t="s">
        <v>27</v>
      </c>
      <c r="B27" s="13">
        <v>216</v>
      </c>
    </row>
    <row r="28" ht="28.9" customHeight="1" spans="1:2">
      <c r="A28" s="14" t="s">
        <v>28</v>
      </c>
      <c r="B28" s="13">
        <v>293</v>
      </c>
    </row>
    <row r="29" ht="28.9" customHeight="1" spans="1:2">
      <c r="A29" s="14" t="s">
        <v>29</v>
      </c>
      <c r="B29" s="13">
        <v>989</v>
      </c>
    </row>
    <row r="30" ht="28.9" customHeight="1" spans="1:2">
      <c r="A30" s="15" t="s">
        <v>30</v>
      </c>
      <c r="B30" s="13">
        <v>1569</v>
      </c>
    </row>
    <row r="31" ht="28.9" customHeight="1" spans="1:2">
      <c r="A31" s="15" t="s">
        <v>31</v>
      </c>
      <c r="B31" s="13">
        <v>441</v>
      </c>
    </row>
    <row r="32" ht="28.9" customHeight="1" spans="1:2">
      <c r="A32" s="15" t="s">
        <v>32</v>
      </c>
      <c r="B32" s="13">
        <v>3149</v>
      </c>
    </row>
    <row r="33" ht="28.9" customHeight="1" spans="1:2">
      <c r="A33" s="15" t="s">
        <v>33</v>
      </c>
      <c r="B33" s="13">
        <v>758</v>
      </c>
    </row>
    <row r="34" ht="28.9" customHeight="1" spans="1:2">
      <c r="A34" s="15" t="s">
        <v>34</v>
      </c>
      <c r="B34" s="13">
        <v>679</v>
      </c>
    </row>
    <row r="35" ht="28.9" customHeight="1" spans="1:2">
      <c r="A35" s="15" t="s">
        <v>35</v>
      </c>
      <c r="B35" s="13">
        <v>105</v>
      </c>
    </row>
    <row r="36" ht="28.9" customHeight="1" spans="1:2">
      <c r="A36" s="15" t="s">
        <v>36</v>
      </c>
      <c r="B36" s="13">
        <f>6571+233</f>
        <v>6804</v>
      </c>
    </row>
    <row r="37" ht="28.9" customHeight="1" spans="1:2">
      <c r="A37" s="15" t="s">
        <v>37</v>
      </c>
      <c r="B37" s="13">
        <v>1550</v>
      </c>
    </row>
    <row r="38" ht="28.9" customHeight="1" spans="1:2">
      <c r="A38" s="15" t="s">
        <v>38</v>
      </c>
      <c r="B38" s="13">
        <v>680</v>
      </c>
    </row>
    <row r="39" ht="28.9" customHeight="1" spans="1:2">
      <c r="A39" s="15" t="s">
        <v>39</v>
      </c>
      <c r="B39" s="13">
        <v>3803</v>
      </c>
    </row>
    <row r="40" ht="28.9" customHeight="1" spans="1:2">
      <c r="A40" s="15" t="s">
        <v>40</v>
      </c>
      <c r="B40" s="13">
        <v>400</v>
      </c>
    </row>
    <row r="41" ht="28.9" customHeight="1" spans="1:2">
      <c r="A41" s="15" t="s">
        <v>35</v>
      </c>
      <c r="B41" s="13">
        <v>10</v>
      </c>
    </row>
    <row r="42" ht="28.9" customHeight="1" spans="1:2">
      <c r="A42" s="15" t="s">
        <v>41</v>
      </c>
      <c r="B42" s="13">
        <v>14158</v>
      </c>
    </row>
    <row r="43" ht="28.9" customHeight="1" spans="1:2">
      <c r="A43" s="15" t="s">
        <v>42</v>
      </c>
      <c r="B43" s="13">
        <v>2150</v>
      </c>
    </row>
    <row r="44" ht="28.9" customHeight="1" spans="1:2">
      <c r="A44" s="15" t="s">
        <v>43</v>
      </c>
      <c r="B44" s="13">
        <v>750</v>
      </c>
    </row>
    <row r="45" ht="28.9" customHeight="1" spans="1:2">
      <c r="A45" s="15" t="s">
        <v>44</v>
      </c>
      <c r="B45" s="13">
        <v>595</v>
      </c>
    </row>
    <row r="46" ht="28.9" customHeight="1" spans="1:2">
      <c r="A46" s="15" t="s">
        <v>45</v>
      </c>
      <c r="B46" s="13">
        <v>263</v>
      </c>
    </row>
    <row r="47" ht="28.9" customHeight="1" spans="1:2">
      <c r="A47" s="15" t="s">
        <v>46</v>
      </c>
      <c r="B47" s="13">
        <v>2621</v>
      </c>
    </row>
    <row r="48" ht="28.9" customHeight="1" spans="1:2">
      <c r="A48" s="15" t="s">
        <v>47</v>
      </c>
      <c r="B48" s="13">
        <v>447</v>
      </c>
    </row>
    <row r="49" ht="28.9" customHeight="1" spans="1:2">
      <c r="A49" s="15" t="s">
        <v>48</v>
      </c>
      <c r="B49" s="13">
        <v>200</v>
      </c>
    </row>
    <row r="50" ht="28.9" customHeight="1" spans="1:2">
      <c r="A50" s="10" t="s">
        <v>49</v>
      </c>
      <c r="B50" s="9">
        <f>SUM(B51:B55)</f>
        <v>22729</v>
      </c>
    </row>
    <row r="51" ht="28.9" customHeight="1" spans="1:2">
      <c r="A51" s="16" t="s">
        <v>50</v>
      </c>
      <c r="B51" s="13">
        <v>11277</v>
      </c>
    </row>
    <row r="52" ht="28.9" customHeight="1" spans="1:2">
      <c r="A52" s="16" t="s">
        <v>51</v>
      </c>
      <c r="B52" s="13">
        <v>4174</v>
      </c>
    </row>
    <row r="53" ht="28.9" customHeight="1" spans="1:2">
      <c r="A53" s="16" t="s">
        <v>52</v>
      </c>
      <c r="B53" s="13">
        <v>2283</v>
      </c>
    </row>
    <row r="54" ht="28.9" customHeight="1" spans="1:2">
      <c r="A54" s="16" t="s">
        <v>53</v>
      </c>
      <c r="B54" s="13">
        <v>-4282</v>
      </c>
    </row>
    <row r="55" ht="28.9" customHeight="1" spans="1:2">
      <c r="A55" s="16" t="s">
        <v>54</v>
      </c>
      <c r="B55" s="13">
        <v>9277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08-对下补助分项目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